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N43" i="1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<sst xmlns="http://schemas.openxmlformats.org/spreadsheetml/2006/main" count="96" uniqueCount="96">
  <si>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</si>
  <si>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</si>
  <si>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</si>
  <si>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</si>
  <si>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</si>
  <si>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</si>
  <si>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</si>
  <si>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</si>
  <si>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</si>
  <si>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</si>
  <si>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</si>
  <si>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</si>
  <si>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</si>
  <si>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</si>
  <si>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</si>
  <si>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</si>
  <si>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</si>
  <si>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</si>
  <si>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</si>
  <si>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</si>
  <si>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</si>
  <si>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</si>
  <si>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</si>
  <si>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</si>
  <si>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</si>
  <si>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</si>
  <si>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</si>
  <si>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</si>
  <si>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</si>
  <si>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</si>
  <si>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</si>
  <si>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</si>
  <si>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</si>
  <si>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</si>
  <si>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</si>
  <si>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</si>
  <si>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</si>
  <si>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</si>
  <si>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</si>
  <si>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</si>
  <si>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</si>
  <si>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</si>
  <si>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</si>
  <si>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</si>
  <si>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</si>
  <si>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</si>
  <si>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</si>
  <si>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</si>
  <si>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</si>
  <si>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</si>
  <si>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</si>
  <si>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</si>
  <si>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</si>
  <si>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</si>
  <si>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</si>
  <si>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</si>
  <si>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</si>
  <si>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</si>
  <si>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</si>
  <si>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</si>
  <si>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</si>
  <si>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7000</t>
  </si>
  <si>
    <t>Економічна діяльність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</si>
  <si>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</si>
  <si>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</si>
  <si>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</si>
  <si>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</si>
  <si>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</si>
  <si>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</si>
  <si>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</si>
  <si>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</si>
  <si>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</si>
  <si>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</si>
  <si>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</si>
  <si>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</si>
  <si>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</si>
  <si>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</si>
  <si>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</si>
  <si>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</si>
  <si>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</si>
  <si>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</si>
  <si>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</si>
  <si>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</si>
  <si>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</si>
  <si>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</si>
  <si>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</si>
  <si>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</si>
  <si>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8330</t>
  </si>
  <si>
    <t>Інша діяльність у сфері екології та охорони природних ресурсів</t>
  </si>
  <si>
    <t xml:space="preserve"> </t>
  </si>
  <si>
    <t xml:space="preserve">Усього </t>
  </si>
  <si>
    <t>тис.грн</t>
  </si>
  <si>
    <t xml:space="preserve">Разом загальний та спеціальний фонд </t>
  </si>
  <si>
    <t>Виконання бюджету за 9 місяців 2020 року</t>
  </si>
  <si>
    <t xml:space="preserve">Спеціальний фонд </t>
  </si>
  <si>
    <t>Начальник фінансового управління  міської ради                                                                                      О.І. Ворона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</si>
</sst>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2" borderId="1" xfId="0" quotePrefix="1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quotePrefix="1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1" fillId="2" borderId="2" xfId="0" quotePrefix="1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0" fillId="0" borderId="0" xfId="0" applyNumberFormat="1" applyBorder="1"/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workbookViewId="0">
      <selection activeCell="D54" sqref="D54"/>
    </sheetView>
  </sheetViews>
  <sheetFormatPr defaultRowHeight="12.75"/>
  <cols>
    <col min="1" max="1" width="10.7109375" style="1" customWidth="1"/>
    <col min="2" max="2" width="50.7109375" style="1" customWidth="1"/>
    <col min="3" max="3" width="15.7109375" style="15" customWidth="1"/>
    <col min="4" max="4" width="15.42578125" style="15" customWidth="1"/>
    <col min="5" max="5" width="0.140625" style="15" hidden="1" customWidth="1"/>
    <col min="6" max="7" width="15.7109375" style="15" hidden="1" customWidth="1"/>
    <col min="8" max="8" width="14.85546875" style="15" customWidth="1"/>
    <col min="9" max="9" width="0.140625" style="1" hidden="1" customWidth="1"/>
    <col min="10" max="16" width="15.7109375" style="1" hidden="1" customWidth="1"/>
    <col min="17" max="16384" width="9.140625" style="1"/>
  </cols>
  <sheetData>
    <row r="2" spans="1:16" ht="18.75">
      <c r="A2" s="22" t="s">
        <v>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>
      <c r="A3" s="23" t="s">
        <v>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6">
      <c r="H4" s="15" t="s">
        <v>91</v>
      </c>
      <c r="L4" s="2" t="s">
        <v>0</v>
      </c>
    </row>
    <row r="5" spans="1:16" s="4" customFormat="1" ht="135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1:16">
      <c r="A6" s="5" t="s">
        <v>17</v>
      </c>
      <c r="B6" s="6" t="s">
        <v>18</v>
      </c>
      <c r="C6" s="16">
        <v>4969.8</v>
      </c>
      <c r="D6" s="16">
        <v>6462.0700000000006</v>
      </c>
      <c r="E6" s="16">
        <v>6462.0700000000006</v>
      </c>
      <c r="F6" s="16">
        <v>6423.9179999999997</v>
      </c>
      <c r="G6" s="16">
        <v>0</v>
      </c>
      <c r="H6" s="16">
        <v>6510.5411999999997</v>
      </c>
      <c r="I6" s="6">
        <v>0</v>
      </c>
      <c r="J6" s="6">
        <v>0</v>
      </c>
      <c r="K6" s="6">
        <f t="shared" ref="K6:K42" si="0">E6-F6</f>
        <v>38.152000000000953</v>
      </c>
      <c r="L6" s="6">
        <f t="shared" ref="L6:L42" si="1">D6-F6</f>
        <v>38.152000000000953</v>
      </c>
      <c r="M6" s="6">
        <f t="shared" ref="M6:M42" si="2">IF(E6=0,0,(F6/E6)*100)</f>
        <v>99.409600948302923</v>
      </c>
      <c r="N6" s="6">
        <f t="shared" ref="N6:N43" si="3">D6-H6</f>
        <v>-48.471199999999044</v>
      </c>
      <c r="O6" s="6">
        <f t="shared" ref="O6:O42" si="4">E6-H6</f>
        <v>-48.471199999999044</v>
      </c>
      <c r="P6" s="6">
        <f t="shared" ref="P6:P42" si="5">IF(E6=0,0,(H6/E6)*100)</f>
        <v>100.75008782015669</v>
      </c>
    </row>
    <row r="7" spans="1:16" ht="38.25">
      <c r="A7" s="7" t="s">
        <v>19</v>
      </c>
      <c r="B7" s="8" t="s">
        <v>20</v>
      </c>
      <c r="C7" s="17">
        <v>269.8</v>
      </c>
      <c r="D7" s="17">
        <v>215.92000000000002</v>
      </c>
      <c r="E7" s="17">
        <v>215.92000000000002</v>
      </c>
      <c r="F7" s="17">
        <v>190.84699999999998</v>
      </c>
      <c r="G7" s="17">
        <v>0</v>
      </c>
      <c r="H7" s="17">
        <v>277.47019999999998</v>
      </c>
      <c r="I7" s="8">
        <v>0</v>
      </c>
      <c r="J7" s="8">
        <v>0</v>
      </c>
      <c r="K7" s="8">
        <f t="shared" si="0"/>
        <v>25.073000000000036</v>
      </c>
      <c r="L7" s="8">
        <f t="shared" si="1"/>
        <v>25.073000000000036</v>
      </c>
      <c r="M7" s="8">
        <f t="shared" si="2"/>
        <v>88.387828825490914</v>
      </c>
      <c r="N7" s="8">
        <f t="shared" si="3"/>
        <v>-61.550199999999961</v>
      </c>
      <c r="O7" s="8">
        <f t="shared" si="4"/>
        <v>-61.550199999999961</v>
      </c>
      <c r="P7" s="8">
        <f t="shared" si="5"/>
        <v>128.50602074842533</v>
      </c>
    </row>
    <row r="8" spans="1:16">
      <c r="A8" s="7" t="s">
        <v>21</v>
      </c>
      <c r="B8" s="8" t="s">
        <v>22</v>
      </c>
      <c r="C8" s="17">
        <v>4700</v>
      </c>
      <c r="D8" s="17">
        <v>6246.1500000000005</v>
      </c>
      <c r="E8" s="17">
        <v>6246.1500000000005</v>
      </c>
      <c r="F8" s="17">
        <v>6233.0709999999999</v>
      </c>
      <c r="G8" s="17">
        <v>0</v>
      </c>
      <c r="H8" s="17">
        <v>6233.0709999999999</v>
      </c>
      <c r="I8" s="8">
        <v>0</v>
      </c>
      <c r="J8" s="8">
        <v>0</v>
      </c>
      <c r="K8" s="8">
        <f t="shared" si="0"/>
        <v>13.079000000000633</v>
      </c>
      <c r="L8" s="8">
        <f t="shared" si="1"/>
        <v>13.079000000000633</v>
      </c>
      <c r="M8" s="8">
        <f t="shared" si="2"/>
        <v>99.790607013920564</v>
      </c>
      <c r="N8" s="8">
        <f t="shared" si="3"/>
        <v>13.079000000000633</v>
      </c>
      <c r="O8" s="8">
        <f t="shared" si="4"/>
        <v>13.079000000000633</v>
      </c>
      <c r="P8" s="8">
        <f t="shared" si="5"/>
        <v>99.790607013920564</v>
      </c>
    </row>
    <row r="9" spans="1:16">
      <c r="A9" s="5" t="s">
        <v>23</v>
      </c>
      <c r="B9" s="6" t="s">
        <v>24</v>
      </c>
      <c r="C9" s="16">
        <v>11620.922</v>
      </c>
      <c r="D9" s="16">
        <v>13330.340999999999</v>
      </c>
      <c r="E9" s="16">
        <v>10410.415499999999</v>
      </c>
      <c r="F9" s="16">
        <v>738.14503999999999</v>
      </c>
      <c r="G9" s="16">
        <v>0</v>
      </c>
      <c r="H9" s="16">
        <v>4414.7656900000011</v>
      </c>
      <c r="I9" s="6">
        <v>7.8890000000000002</v>
      </c>
      <c r="J9" s="6">
        <v>254</v>
      </c>
      <c r="K9" s="6">
        <f t="shared" si="0"/>
        <v>9672.2704599999997</v>
      </c>
      <c r="L9" s="6">
        <f t="shared" si="1"/>
        <v>12592.195959999999</v>
      </c>
      <c r="M9" s="6">
        <f t="shared" si="2"/>
        <v>7.0904474465980734</v>
      </c>
      <c r="N9" s="6">
        <f t="shared" si="3"/>
        <v>8915.5753099999965</v>
      </c>
      <c r="O9" s="6">
        <f t="shared" si="4"/>
        <v>5995.6498099999981</v>
      </c>
      <c r="P9" s="6">
        <f t="shared" si="5"/>
        <v>42.407199693422434</v>
      </c>
    </row>
    <row r="10" spans="1:16">
      <c r="A10" s="7" t="s">
        <v>25</v>
      </c>
      <c r="B10" s="8" t="s">
        <v>26</v>
      </c>
      <c r="C10" s="17">
        <v>8588.1779999999999</v>
      </c>
      <c r="D10" s="17">
        <v>8649.0779999999995</v>
      </c>
      <c r="E10" s="17">
        <v>6502.0334999999995</v>
      </c>
      <c r="F10" s="17">
        <v>16</v>
      </c>
      <c r="G10" s="17">
        <v>0</v>
      </c>
      <c r="H10" s="17">
        <v>2388.3554000000004</v>
      </c>
      <c r="I10" s="8">
        <v>0</v>
      </c>
      <c r="J10" s="8">
        <v>250</v>
      </c>
      <c r="K10" s="8">
        <f t="shared" si="0"/>
        <v>6486.0334999999995</v>
      </c>
      <c r="L10" s="8">
        <f t="shared" si="1"/>
        <v>8633.0779999999995</v>
      </c>
      <c r="M10" s="8">
        <f t="shared" si="2"/>
        <v>0.2460768619540333</v>
      </c>
      <c r="N10" s="8">
        <f t="shared" si="3"/>
        <v>6260.7225999999991</v>
      </c>
      <c r="O10" s="8">
        <f t="shared" si="4"/>
        <v>4113.6780999999992</v>
      </c>
      <c r="P10" s="8">
        <f t="shared" si="5"/>
        <v>36.732437628935635</v>
      </c>
    </row>
    <row r="11" spans="1:16" ht="38.25">
      <c r="A11" s="7" t="s">
        <v>27</v>
      </c>
      <c r="B11" s="8" t="s">
        <v>28</v>
      </c>
      <c r="C11" s="17">
        <v>2272.2440000000001</v>
      </c>
      <c r="D11" s="17">
        <v>3879.8470000000002</v>
      </c>
      <c r="E11" s="17">
        <v>3292.0910000000003</v>
      </c>
      <c r="F11" s="17">
        <v>661.23</v>
      </c>
      <c r="G11" s="17">
        <v>0</v>
      </c>
      <c r="H11" s="17">
        <v>1461.3251600000001</v>
      </c>
      <c r="I11" s="8">
        <v>7.8890000000000002</v>
      </c>
      <c r="J11" s="8">
        <v>4</v>
      </c>
      <c r="K11" s="8">
        <f t="shared" si="0"/>
        <v>2630.8610000000003</v>
      </c>
      <c r="L11" s="8">
        <f t="shared" si="1"/>
        <v>3218.6170000000002</v>
      </c>
      <c r="M11" s="8">
        <f t="shared" si="2"/>
        <v>20.085410761731676</v>
      </c>
      <c r="N11" s="8">
        <f t="shared" si="3"/>
        <v>2418.5218400000003</v>
      </c>
      <c r="O11" s="8">
        <f t="shared" si="4"/>
        <v>1830.7658400000003</v>
      </c>
      <c r="P11" s="8">
        <f t="shared" si="5"/>
        <v>44.388966161627977</v>
      </c>
    </row>
    <row r="12" spans="1:16" ht="25.5">
      <c r="A12" s="7" t="s">
        <v>29</v>
      </c>
      <c r="B12" s="8" t="s">
        <v>30</v>
      </c>
      <c r="C12" s="17">
        <v>20</v>
      </c>
      <c r="D12" s="17">
        <v>48.400999999999996</v>
      </c>
      <c r="E12" s="17">
        <v>43.400999999999996</v>
      </c>
      <c r="F12" s="17">
        <v>28.400040000000001</v>
      </c>
      <c r="G12" s="17">
        <v>0</v>
      </c>
      <c r="H12" s="17">
        <v>174.15599999999998</v>
      </c>
      <c r="I12" s="8">
        <v>0</v>
      </c>
      <c r="J12" s="8">
        <v>0</v>
      </c>
      <c r="K12" s="8">
        <f t="shared" si="0"/>
        <v>15.000959999999996</v>
      </c>
      <c r="L12" s="8">
        <f t="shared" si="1"/>
        <v>20.000959999999996</v>
      </c>
      <c r="M12" s="8">
        <f t="shared" si="2"/>
        <v>65.436372433814896</v>
      </c>
      <c r="N12" s="8">
        <f t="shared" si="3"/>
        <v>-125.75499999999998</v>
      </c>
      <c r="O12" s="8">
        <f t="shared" si="4"/>
        <v>-130.755</v>
      </c>
      <c r="P12" s="8">
        <f t="shared" si="5"/>
        <v>401.27186009538951</v>
      </c>
    </row>
    <row r="13" spans="1:16">
      <c r="A13" s="7" t="s">
        <v>31</v>
      </c>
      <c r="B13" s="8" t="s">
        <v>32</v>
      </c>
      <c r="C13" s="17">
        <v>700</v>
      </c>
      <c r="D13" s="17">
        <v>712.51499999999999</v>
      </c>
      <c r="E13" s="17">
        <v>537.51499999999999</v>
      </c>
      <c r="F13" s="17">
        <v>12.515000000000001</v>
      </c>
      <c r="G13" s="17">
        <v>0</v>
      </c>
      <c r="H13" s="17">
        <v>370.25612999999998</v>
      </c>
      <c r="I13" s="8">
        <v>0</v>
      </c>
      <c r="J13" s="8">
        <v>0</v>
      </c>
      <c r="K13" s="8">
        <f t="shared" si="0"/>
        <v>525</v>
      </c>
      <c r="L13" s="8">
        <f t="shared" si="1"/>
        <v>700</v>
      </c>
      <c r="M13" s="8">
        <f t="shared" si="2"/>
        <v>2.3283071170106884</v>
      </c>
      <c r="N13" s="8">
        <f t="shared" si="3"/>
        <v>342.25887</v>
      </c>
      <c r="O13" s="8">
        <f t="shared" si="4"/>
        <v>167.25887</v>
      </c>
      <c r="P13" s="8">
        <f t="shared" si="5"/>
        <v>68.88293908076983</v>
      </c>
    </row>
    <row r="14" spans="1:16">
      <c r="A14" s="7" t="s">
        <v>33</v>
      </c>
      <c r="B14" s="8" t="s">
        <v>34</v>
      </c>
      <c r="C14" s="17">
        <v>0.5</v>
      </c>
      <c r="D14" s="17">
        <v>0.5</v>
      </c>
      <c r="E14" s="17">
        <v>0.375</v>
      </c>
      <c r="F14" s="17">
        <v>0</v>
      </c>
      <c r="G14" s="17">
        <v>0</v>
      </c>
      <c r="H14" s="17">
        <v>0.59</v>
      </c>
      <c r="I14" s="8">
        <v>0</v>
      </c>
      <c r="J14" s="8">
        <v>0</v>
      </c>
      <c r="K14" s="8">
        <f t="shared" si="0"/>
        <v>0.375</v>
      </c>
      <c r="L14" s="8">
        <f t="shared" si="1"/>
        <v>0.5</v>
      </c>
      <c r="M14" s="8">
        <f t="shared" si="2"/>
        <v>0</v>
      </c>
      <c r="N14" s="8">
        <f t="shared" si="3"/>
        <v>-8.9999999999999969E-2</v>
      </c>
      <c r="O14" s="8">
        <f t="shared" si="4"/>
        <v>-0.21499999999999997</v>
      </c>
      <c r="P14" s="8">
        <f t="shared" si="5"/>
        <v>157.33333333333331</v>
      </c>
    </row>
    <row r="15" spans="1:16">
      <c r="A15" s="7" t="s">
        <v>35</v>
      </c>
      <c r="B15" s="8" t="s">
        <v>36</v>
      </c>
      <c r="C15" s="17">
        <v>40</v>
      </c>
      <c r="D15" s="17">
        <v>40</v>
      </c>
      <c r="E15" s="17">
        <v>35</v>
      </c>
      <c r="F15" s="17">
        <v>20</v>
      </c>
      <c r="G15" s="17">
        <v>0</v>
      </c>
      <c r="H15" s="17">
        <v>20.082999999999998</v>
      </c>
      <c r="I15" s="8">
        <v>0</v>
      </c>
      <c r="J15" s="8">
        <v>0</v>
      </c>
      <c r="K15" s="8">
        <f t="shared" si="0"/>
        <v>15</v>
      </c>
      <c r="L15" s="8">
        <f t="shared" si="1"/>
        <v>20</v>
      </c>
      <c r="M15" s="8">
        <f t="shared" si="2"/>
        <v>57.142857142857139</v>
      </c>
      <c r="N15" s="8">
        <f t="shared" si="3"/>
        <v>19.917000000000002</v>
      </c>
      <c r="O15" s="8">
        <f t="shared" si="4"/>
        <v>14.917000000000002</v>
      </c>
      <c r="P15" s="8">
        <f t="shared" si="5"/>
        <v>57.379999999999995</v>
      </c>
    </row>
    <row r="16" spans="1:16">
      <c r="A16" s="5" t="s">
        <v>37</v>
      </c>
      <c r="B16" s="6" t="s">
        <v>38</v>
      </c>
      <c r="C16" s="16">
        <v>0</v>
      </c>
      <c r="D16" s="16">
        <v>4648.3270000000002</v>
      </c>
      <c r="E16" s="16">
        <v>4648.3270000000002</v>
      </c>
      <c r="F16" s="16">
        <v>3521.3574400000002</v>
      </c>
      <c r="G16" s="16">
        <v>0</v>
      </c>
      <c r="H16" s="16">
        <v>3079.1787400000003</v>
      </c>
      <c r="I16" s="6">
        <v>442.17870000000005</v>
      </c>
      <c r="J16" s="6">
        <v>11.574</v>
      </c>
      <c r="K16" s="6">
        <f t="shared" si="0"/>
        <v>1126.96956</v>
      </c>
      <c r="L16" s="6">
        <f t="shared" si="1"/>
        <v>1126.96956</v>
      </c>
      <c r="M16" s="6">
        <f t="shared" si="2"/>
        <v>75.755372631916813</v>
      </c>
      <c r="N16" s="6">
        <f t="shared" si="3"/>
        <v>1569.1482599999999</v>
      </c>
      <c r="O16" s="6">
        <f t="shared" si="4"/>
        <v>1569.1482599999999</v>
      </c>
      <c r="P16" s="6">
        <f t="shared" si="5"/>
        <v>66.242730771737882</v>
      </c>
    </row>
    <row r="17" spans="1:16" ht="25.5">
      <c r="A17" s="7" t="s">
        <v>39</v>
      </c>
      <c r="B17" s="8" t="s">
        <v>40</v>
      </c>
      <c r="C17" s="17">
        <v>0</v>
      </c>
      <c r="D17" s="17">
        <v>4648.3270000000002</v>
      </c>
      <c r="E17" s="17">
        <v>4648.3270000000002</v>
      </c>
      <c r="F17" s="17">
        <v>3521.3574400000002</v>
      </c>
      <c r="G17" s="17">
        <v>0</v>
      </c>
      <c r="H17" s="17">
        <v>3079.1787400000003</v>
      </c>
      <c r="I17" s="8">
        <v>442.17870000000005</v>
      </c>
      <c r="J17" s="8">
        <v>11.574</v>
      </c>
      <c r="K17" s="8">
        <f t="shared" si="0"/>
        <v>1126.96956</v>
      </c>
      <c r="L17" s="8">
        <f t="shared" si="1"/>
        <v>1126.96956</v>
      </c>
      <c r="M17" s="8">
        <f t="shared" si="2"/>
        <v>75.755372631916813</v>
      </c>
      <c r="N17" s="8">
        <f t="shared" si="3"/>
        <v>1569.1482599999999</v>
      </c>
      <c r="O17" s="8">
        <f t="shared" si="4"/>
        <v>1569.1482599999999</v>
      </c>
      <c r="P17" s="8">
        <f t="shared" si="5"/>
        <v>66.242730771737882</v>
      </c>
    </row>
    <row r="18" spans="1:16">
      <c r="A18" s="5" t="s">
        <v>41</v>
      </c>
      <c r="B18" s="6" t="s">
        <v>42</v>
      </c>
      <c r="C18" s="16">
        <v>100</v>
      </c>
      <c r="D18" s="16">
        <v>100</v>
      </c>
      <c r="E18" s="16">
        <v>87.5</v>
      </c>
      <c r="F18" s="16">
        <v>50</v>
      </c>
      <c r="G18" s="16">
        <v>0</v>
      </c>
      <c r="H18" s="16">
        <v>365.36757</v>
      </c>
      <c r="I18" s="6">
        <v>0</v>
      </c>
      <c r="J18" s="6">
        <v>0</v>
      </c>
      <c r="K18" s="6">
        <f t="shared" si="0"/>
        <v>37.5</v>
      </c>
      <c r="L18" s="6">
        <f t="shared" si="1"/>
        <v>50</v>
      </c>
      <c r="M18" s="6">
        <f t="shared" si="2"/>
        <v>57.142857142857139</v>
      </c>
      <c r="N18" s="6">
        <f t="shared" si="3"/>
        <v>-265.36757</v>
      </c>
      <c r="O18" s="6">
        <f t="shared" si="4"/>
        <v>-277.86757</v>
      </c>
      <c r="P18" s="6">
        <f t="shared" si="5"/>
        <v>417.56293714285715</v>
      </c>
    </row>
    <row r="19" spans="1:16" ht="25.5">
      <c r="A19" s="7" t="s">
        <v>43</v>
      </c>
      <c r="B19" s="8" t="s">
        <v>44</v>
      </c>
      <c r="C19" s="17">
        <v>50</v>
      </c>
      <c r="D19" s="17">
        <v>50</v>
      </c>
      <c r="E19" s="17">
        <v>50</v>
      </c>
      <c r="F19" s="17">
        <v>50</v>
      </c>
      <c r="G19" s="17">
        <v>0</v>
      </c>
      <c r="H19" s="17">
        <v>50</v>
      </c>
      <c r="I19" s="8">
        <v>0</v>
      </c>
      <c r="J19" s="8">
        <v>0</v>
      </c>
      <c r="K19" s="8">
        <f t="shared" si="0"/>
        <v>0</v>
      </c>
      <c r="L19" s="8">
        <f t="shared" si="1"/>
        <v>0</v>
      </c>
      <c r="M19" s="8">
        <f t="shared" si="2"/>
        <v>100</v>
      </c>
      <c r="N19" s="8">
        <f t="shared" si="3"/>
        <v>0</v>
      </c>
      <c r="O19" s="8">
        <f t="shared" si="4"/>
        <v>0</v>
      </c>
      <c r="P19" s="8">
        <f t="shared" si="5"/>
        <v>100</v>
      </c>
    </row>
    <row r="20" spans="1:16" ht="51">
      <c r="A20" s="7" t="s">
        <v>45</v>
      </c>
      <c r="B20" s="8" t="s">
        <v>46</v>
      </c>
      <c r="C20" s="17">
        <v>50</v>
      </c>
      <c r="D20" s="17">
        <v>50</v>
      </c>
      <c r="E20" s="17">
        <v>37.499999999999993</v>
      </c>
      <c r="F20" s="17">
        <v>0</v>
      </c>
      <c r="G20" s="17">
        <v>0</v>
      </c>
      <c r="H20" s="17">
        <v>283.95857000000001</v>
      </c>
      <c r="I20" s="8">
        <v>0</v>
      </c>
      <c r="J20" s="8">
        <v>0</v>
      </c>
      <c r="K20" s="8">
        <f t="shared" si="0"/>
        <v>37.499999999999993</v>
      </c>
      <c r="L20" s="8">
        <f t="shared" si="1"/>
        <v>50</v>
      </c>
      <c r="M20" s="8">
        <f t="shared" si="2"/>
        <v>0</v>
      </c>
      <c r="N20" s="8">
        <f t="shared" si="3"/>
        <v>-233.95857000000001</v>
      </c>
      <c r="O20" s="8">
        <f t="shared" si="4"/>
        <v>-246.45857000000001</v>
      </c>
      <c r="P20" s="8">
        <f t="shared" si="5"/>
        <v>757.22285333333343</v>
      </c>
    </row>
    <row r="21" spans="1:16" ht="25.5">
      <c r="A21" s="7" t="s">
        <v>47</v>
      </c>
      <c r="B21" s="8" t="s">
        <v>48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31.408999999999999</v>
      </c>
      <c r="I21" s="8">
        <v>0</v>
      </c>
      <c r="J21" s="8">
        <v>0</v>
      </c>
      <c r="K21" s="8">
        <f t="shared" si="0"/>
        <v>0</v>
      </c>
      <c r="L21" s="8">
        <f t="shared" si="1"/>
        <v>0</v>
      </c>
      <c r="M21" s="8">
        <f t="shared" si="2"/>
        <v>0</v>
      </c>
      <c r="N21" s="8">
        <f t="shared" si="3"/>
        <v>-31.408999999999999</v>
      </c>
      <c r="O21" s="8">
        <f t="shared" si="4"/>
        <v>-31.408999999999999</v>
      </c>
      <c r="P21" s="8">
        <f t="shared" si="5"/>
        <v>0</v>
      </c>
    </row>
    <row r="22" spans="1:16">
      <c r="A22" s="5" t="s">
        <v>49</v>
      </c>
      <c r="B22" s="6" t="s">
        <v>50</v>
      </c>
      <c r="C22" s="16">
        <v>419</v>
      </c>
      <c r="D22" s="16">
        <v>460.99900000000002</v>
      </c>
      <c r="E22" s="16">
        <v>361.24899999999997</v>
      </c>
      <c r="F22" s="16">
        <v>52.755760000000002</v>
      </c>
      <c r="G22" s="16">
        <v>0</v>
      </c>
      <c r="H22" s="16">
        <v>218.17756</v>
      </c>
      <c r="I22" s="6">
        <v>0</v>
      </c>
      <c r="J22" s="6">
        <v>0</v>
      </c>
      <c r="K22" s="6">
        <f t="shared" si="0"/>
        <v>308.49323999999996</v>
      </c>
      <c r="L22" s="6">
        <f t="shared" si="1"/>
        <v>408.24324000000001</v>
      </c>
      <c r="M22" s="6">
        <f t="shared" si="2"/>
        <v>14.603711013732912</v>
      </c>
      <c r="N22" s="6">
        <f t="shared" si="3"/>
        <v>242.82144000000002</v>
      </c>
      <c r="O22" s="6">
        <f t="shared" si="4"/>
        <v>143.07143999999997</v>
      </c>
      <c r="P22" s="6">
        <f t="shared" si="5"/>
        <v>60.395339502669913</v>
      </c>
    </row>
    <row r="23" spans="1:16">
      <c r="A23" s="7" t="s">
        <v>51</v>
      </c>
      <c r="B23" s="8" t="s">
        <v>52</v>
      </c>
      <c r="C23" s="17">
        <v>37</v>
      </c>
      <c r="D23" s="17">
        <v>37</v>
      </c>
      <c r="E23" s="17">
        <v>32.75</v>
      </c>
      <c r="F23" s="17">
        <v>10.75676</v>
      </c>
      <c r="G23" s="17">
        <v>0</v>
      </c>
      <c r="H23" s="17">
        <v>105.64144</v>
      </c>
      <c r="I23" s="8">
        <v>0</v>
      </c>
      <c r="J23" s="8">
        <v>0</v>
      </c>
      <c r="K23" s="8">
        <f t="shared" si="0"/>
        <v>21.99324</v>
      </c>
      <c r="L23" s="8">
        <f t="shared" si="1"/>
        <v>26.24324</v>
      </c>
      <c r="M23" s="8">
        <f t="shared" si="2"/>
        <v>32.845068702290078</v>
      </c>
      <c r="N23" s="8">
        <f t="shared" si="3"/>
        <v>-68.641440000000003</v>
      </c>
      <c r="O23" s="8">
        <f t="shared" si="4"/>
        <v>-72.891440000000003</v>
      </c>
      <c r="P23" s="8">
        <f t="shared" si="5"/>
        <v>322.56928244274809</v>
      </c>
    </row>
    <row r="24" spans="1:16">
      <c r="A24" s="7" t="s">
        <v>53</v>
      </c>
      <c r="B24" s="8" t="s">
        <v>54</v>
      </c>
      <c r="C24" s="17">
        <v>12</v>
      </c>
      <c r="D24" s="17">
        <v>19.999000000000002</v>
      </c>
      <c r="E24" s="17">
        <v>16.998999999999999</v>
      </c>
      <c r="F24" s="17">
        <v>7.9990000000000006</v>
      </c>
      <c r="G24" s="17">
        <v>0</v>
      </c>
      <c r="H24" s="17">
        <v>18.59562</v>
      </c>
      <c r="I24" s="8">
        <v>0</v>
      </c>
      <c r="J24" s="8">
        <v>0</v>
      </c>
      <c r="K24" s="8">
        <f t="shared" si="0"/>
        <v>8.9999999999999982</v>
      </c>
      <c r="L24" s="8">
        <f t="shared" si="1"/>
        <v>12.000000000000002</v>
      </c>
      <c r="M24" s="8">
        <f t="shared" si="2"/>
        <v>47.055709159362323</v>
      </c>
      <c r="N24" s="8">
        <f t="shared" si="3"/>
        <v>1.4033800000000021</v>
      </c>
      <c r="O24" s="8">
        <f t="shared" si="4"/>
        <v>-1.5966200000000015</v>
      </c>
      <c r="P24" s="8">
        <f t="shared" si="5"/>
        <v>109.39243484910878</v>
      </c>
    </row>
    <row r="25" spans="1:16" ht="25.5">
      <c r="A25" s="7" t="s">
        <v>55</v>
      </c>
      <c r="B25" s="8" t="s">
        <v>56</v>
      </c>
      <c r="C25" s="17">
        <v>370</v>
      </c>
      <c r="D25" s="17">
        <v>404</v>
      </c>
      <c r="E25" s="17">
        <v>311.5</v>
      </c>
      <c r="F25" s="17">
        <v>34</v>
      </c>
      <c r="G25" s="17">
        <v>0</v>
      </c>
      <c r="H25" s="17">
        <v>93.9405</v>
      </c>
      <c r="I25" s="8">
        <v>0</v>
      </c>
      <c r="J25" s="8">
        <v>0</v>
      </c>
      <c r="K25" s="8">
        <f t="shared" si="0"/>
        <v>277.5</v>
      </c>
      <c r="L25" s="8">
        <f t="shared" si="1"/>
        <v>370</v>
      </c>
      <c r="M25" s="8">
        <f t="shared" si="2"/>
        <v>10.914927768860354</v>
      </c>
      <c r="N25" s="8">
        <f t="shared" si="3"/>
        <v>310.05950000000001</v>
      </c>
      <c r="O25" s="8">
        <f t="shared" si="4"/>
        <v>217.55950000000001</v>
      </c>
      <c r="P25" s="8">
        <f t="shared" si="5"/>
        <v>30.157463884430175</v>
      </c>
    </row>
    <row r="26" spans="1:16">
      <c r="A26" s="5" t="s">
        <v>57</v>
      </c>
      <c r="B26" s="6" t="s">
        <v>58</v>
      </c>
      <c r="C26" s="16">
        <v>0.5</v>
      </c>
      <c r="D26" s="16">
        <v>0.5</v>
      </c>
      <c r="E26" s="16">
        <v>0.375</v>
      </c>
      <c r="F26" s="16">
        <v>0</v>
      </c>
      <c r="G26" s="16">
        <v>0</v>
      </c>
      <c r="H26" s="16">
        <v>0</v>
      </c>
      <c r="I26" s="6">
        <v>0</v>
      </c>
      <c r="J26" s="6">
        <v>0</v>
      </c>
      <c r="K26" s="6">
        <f t="shared" si="0"/>
        <v>0.375</v>
      </c>
      <c r="L26" s="6">
        <f t="shared" si="1"/>
        <v>0.5</v>
      </c>
      <c r="M26" s="6">
        <f t="shared" si="2"/>
        <v>0</v>
      </c>
      <c r="N26" s="6">
        <f t="shared" si="3"/>
        <v>0.5</v>
      </c>
      <c r="O26" s="6">
        <f t="shared" si="4"/>
        <v>0.375</v>
      </c>
      <c r="P26" s="6">
        <f t="shared" si="5"/>
        <v>0</v>
      </c>
    </row>
    <row r="27" spans="1:16" ht="25.5">
      <c r="A27" s="7" t="s">
        <v>59</v>
      </c>
      <c r="B27" s="8" t="s">
        <v>60</v>
      </c>
      <c r="C27" s="17">
        <v>0.5</v>
      </c>
      <c r="D27" s="17">
        <v>0.5</v>
      </c>
      <c r="E27" s="17">
        <v>0.375</v>
      </c>
      <c r="F27" s="17">
        <v>0</v>
      </c>
      <c r="G27" s="17">
        <v>0</v>
      </c>
      <c r="H27" s="17">
        <v>0</v>
      </c>
      <c r="I27" s="8">
        <v>0</v>
      </c>
      <c r="J27" s="8">
        <v>0</v>
      </c>
      <c r="K27" s="8">
        <f t="shared" si="0"/>
        <v>0.375</v>
      </c>
      <c r="L27" s="8">
        <f t="shared" si="1"/>
        <v>0.5</v>
      </c>
      <c r="M27" s="8">
        <f t="shared" si="2"/>
        <v>0</v>
      </c>
      <c r="N27" s="8">
        <f t="shared" si="3"/>
        <v>0.5</v>
      </c>
      <c r="O27" s="8">
        <f t="shared" si="4"/>
        <v>0.375</v>
      </c>
      <c r="P27" s="8">
        <f t="shared" si="5"/>
        <v>0</v>
      </c>
    </row>
    <row r="28" spans="1:16">
      <c r="A28" s="5" t="s">
        <v>61</v>
      </c>
      <c r="B28" s="6" t="s">
        <v>62</v>
      </c>
      <c r="C28" s="16">
        <v>30739</v>
      </c>
      <c r="D28" s="16">
        <v>64611.853050000005</v>
      </c>
      <c r="E28" s="16">
        <v>64611.853050000005</v>
      </c>
      <c r="F28" s="16">
        <v>49387.200380000002</v>
      </c>
      <c r="G28" s="16">
        <v>0</v>
      </c>
      <c r="H28" s="16">
        <v>49387.200100000002</v>
      </c>
      <c r="I28" s="6">
        <v>2.8000000000000003E-4</v>
      </c>
      <c r="J28" s="6">
        <v>0</v>
      </c>
      <c r="K28" s="6">
        <f t="shared" si="0"/>
        <v>15224.652670000003</v>
      </c>
      <c r="L28" s="6">
        <f t="shared" si="1"/>
        <v>15224.652670000003</v>
      </c>
      <c r="M28" s="6">
        <f t="shared" si="2"/>
        <v>76.43674968086988</v>
      </c>
      <c r="N28" s="6">
        <f t="shared" si="3"/>
        <v>15224.652950000003</v>
      </c>
      <c r="O28" s="6">
        <f t="shared" si="4"/>
        <v>15224.652950000003</v>
      </c>
      <c r="P28" s="6">
        <f t="shared" si="5"/>
        <v>76.436749247512864</v>
      </c>
    </row>
    <row r="29" spans="1:16">
      <c r="A29" s="7" t="s">
        <v>63</v>
      </c>
      <c r="B29" s="8" t="s">
        <v>64</v>
      </c>
      <c r="C29" s="17">
        <v>346</v>
      </c>
      <c r="D29" s="17">
        <v>421</v>
      </c>
      <c r="E29" s="17">
        <v>421</v>
      </c>
      <c r="F29" s="17">
        <v>275</v>
      </c>
      <c r="G29" s="17">
        <v>0</v>
      </c>
      <c r="H29" s="17">
        <v>275</v>
      </c>
      <c r="I29" s="8">
        <v>0</v>
      </c>
      <c r="J29" s="8">
        <v>0</v>
      </c>
      <c r="K29" s="8">
        <f t="shared" si="0"/>
        <v>146</v>
      </c>
      <c r="L29" s="8">
        <f t="shared" si="1"/>
        <v>146</v>
      </c>
      <c r="M29" s="8">
        <f t="shared" si="2"/>
        <v>65.320665083135381</v>
      </c>
      <c r="N29" s="8">
        <f t="shared" si="3"/>
        <v>146</v>
      </c>
      <c r="O29" s="8">
        <f t="shared" si="4"/>
        <v>146</v>
      </c>
      <c r="P29" s="8">
        <f t="shared" si="5"/>
        <v>65.320665083135381</v>
      </c>
    </row>
    <row r="30" spans="1:16">
      <c r="A30" s="7" t="s">
        <v>65</v>
      </c>
      <c r="B30" s="8" t="s">
        <v>66</v>
      </c>
      <c r="C30" s="17">
        <v>0</v>
      </c>
      <c r="D30" s="17">
        <v>690.67100000000005</v>
      </c>
      <c r="E30" s="17">
        <v>690.67100000000005</v>
      </c>
      <c r="F30" s="17">
        <v>171.86789999999999</v>
      </c>
      <c r="G30" s="17">
        <v>0</v>
      </c>
      <c r="H30" s="17">
        <v>171.86789999999999</v>
      </c>
      <c r="I30" s="8">
        <v>0</v>
      </c>
      <c r="J30" s="8">
        <v>0</v>
      </c>
      <c r="K30" s="8">
        <f t="shared" si="0"/>
        <v>518.80310000000009</v>
      </c>
      <c r="L30" s="8">
        <f t="shared" si="1"/>
        <v>518.80310000000009</v>
      </c>
      <c r="M30" s="8">
        <f t="shared" si="2"/>
        <v>24.88419232890913</v>
      </c>
      <c r="N30" s="8">
        <f t="shared" si="3"/>
        <v>518.80310000000009</v>
      </c>
      <c r="O30" s="8">
        <f t="shared" si="4"/>
        <v>518.80310000000009</v>
      </c>
      <c r="P30" s="8">
        <f t="shared" si="5"/>
        <v>24.88419232890913</v>
      </c>
    </row>
    <row r="31" spans="1:16">
      <c r="A31" s="7" t="s">
        <v>67</v>
      </c>
      <c r="B31" s="8" t="s">
        <v>68</v>
      </c>
      <c r="C31" s="17">
        <v>0</v>
      </c>
      <c r="D31" s="17">
        <v>195</v>
      </c>
      <c r="E31" s="17">
        <v>195</v>
      </c>
      <c r="F31" s="17">
        <v>195</v>
      </c>
      <c r="G31" s="17">
        <v>0</v>
      </c>
      <c r="H31" s="17">
        <v>195</v>
      </c>
      <c r="I31" s="8">
        <v>0</v>
      </c>
      <c r="J31" s="8">
        <v>0</v>
      </c>
      <c r="K31" s="8">
        <f t="shared" si="0"/>
        <v>0</v>
      </c>
      <c r="L31" s="8">
        <f t="shared" si="1"/>
        <v>0</v>
      </c>
      <c r="M31" s="8">
        <f t="shared" si="2"/>
        <v>100</v>
      </c>
      <c r="N31" s="8">
        <f t="shared" si="3"/>
        <v>0</v>
      </c>
      <c r="O31" s="8">
        <f t="shared" si="4"/>
        <v>0</v>
      </c>
      <c r="P31" s="8">
        <f t="shared" si="5"/>
        <v>100</v>
      </c>
    </row>
    <row r="32" spans="1:16" ht="25.5">
      <c r="A32" s="7" t="s">
        <v>69</v>
      </c>
      <c r="B32" s="8" t="s">
        <v>70</v>
      </c>
      <c r="C32" s="17">
        <v>0</v>
      </c>
      <c r="D32" s="17">
        <v>215.03720999999999</v>
      </c>
      <c r="E32" s="17">
        <v>215.03720999999999</v>
      </c>
      <c r="F32" s="17">
        <v>215.03720999999999</v>
      </c>
      <c r="G32" s="17">
        <v>0</v>
      </c>
      <c r="H32" s="17">
        <v>215.03720999999999</v>
      </c>
      <c r="I32" s="8">
        <v>0</v>
      </c>
      <c r="J32" s="8">
        <v>0</v>
      </c>
      <c r="K32" s="8">
        <f t="shared" si="0"/>
        <v>0</v>
      </c>
      <c r="L32" s="8">
        <f t="shared" si="1"/>
        <v>0</v>
      </c>
      <c r="M32" s="8">
        <f t="shared" si="2"/>
        <v>100</v>
      </c>
      <c r="N32" s="8">
        <f t="shared" si="3"/>
        <v>0</v>
      </c>
      <c r="O32" s="8">
        <f t="shared" si="4"/>
        <v>0</v>
      </c>
      <c r="P32" s="8">
        <f t="shared" si="5"/>
        <v>100</v>
      </c>
    </row>
    <row r="33" spans="1:16">
      <c r="A33" s="7" t="s">
        <v>71</v>
      </c>
      <c r="B33" s="8" t="s">
        <v>72</v>
      </c>
      <c r="C33" s="17">
        <v>1000</v>
      </c>
      <c r="D33" s="17">
        <v>1750.7333799999999</v>
      </c>
      <c r="E33" s="17">
        <v>1750.7333799999999</v>
      </c>
      <c r="F33" s="17">
        <v>1750.67011</v>
      </c>
      <c r="G33" s="17">
        <v>0</v>
      </c>
      <c r="H33" s="17">
        <v>1750.67011</v>
      </c>
      <c r="I33" s="8">
        <v>0</v>
      </c>
      <c r="J33" s="8">
        <v>0</v>
      </c>
      <c r="K33" s="8">
        <f t="shared" si="0"/>
        <v>6.3269999999874926E-2</v>
      </c>
      <c r="L33" s="8">
        <f t="shared" si="1"/>
        <v>6.3269999999874926E-2</v>
      </c>
      <c r="M33" s="8">
        <f t="shared" si="2"/>
        <v>99.996386085927043</v>
      </c>
      <c r="N33" s="8">
        <f t="shared" si="3"/>
        <v>6.3269999999874926E-2</v>
      </c>
      <c r="O33" s="8">
        <f t="shared" si="4"/>
        <v>6.3269999999874926E-2</v>
      </c>
      <c r="P33" s="8">
        <f t="shared" si="5"/>
        <v>99.996386085927043</v>
      </c>
    </row>
    <row r="34" spans="1:16" ht="38.25">
      <c r="A34" s="7" t="s">
        <v>73</v>
      </c>
      <c r="B34" s="8" t="s">
        <v>74</v>
      </c>
      <c r="C34" s="17">
        <v>0</v>
      </c>
      <c r="D34" s="17">
        <v>14500.476290000001</v>
      </c>
      <c r="E34" s="17">
        <v>14500.476290000001</v>
      </c>
      <c r="F34" s="17">
        <v>10285.04824</v>
      </c>
      <c r="G34" s="17">
        <v>0</v>
      </c>
      <c r="H34" s="17">
        <v>10285.04824</v>
      </c>
      <c r="I34" s="8">
        <v>0</v>
      </c>
      <c r="J34" s="8">
        <v>0</v>
      </c>
      <c r="K34" s="8">
        <f t="shared" si="0"/>
        <v>4215.4280500000004</v>
      </c>
      <c r="L34" s="8">
        <f t="shared" si="1"/>
        <v>4215.4280500000004</v>
      </c>
      <c r="M34" s="8">
        <f t="shared" si="2"/>
        <v>70.929037324745693</v>
      </c>
      <c r="N34" s="8">
        <f t="shared" si="3"/>
        <v>4215.4280500000004</v>
      </c>
      <c r="O34" s="8">
        <f t="shared" si="4"/>
        <v>4215.4280500000004</v>
      </c>
      <c r="P34" s="8">
        <f t="shared" si="5"/>
        <v>70.929037324745693</v>
      </c>
    </row>
    <row r="35" spans="1:16" ht="38.25">
      <c r="A35" s="7" t="s">
        <v>75</v>
      </c>
      <c r="B35" s="8" t="s">
        <v>76</v>
      </c>
      <c r="C35" s="17">
        <v>0</v>
      </c>
      <c r="D35" s="17">
        <v>7200.982</v>
      </c>
      <c r="E35" s="17">
        <v>7200.982</v>
      </c>
      <c r="F35" s="17">
        <v>2816.6557000000003</v>
      </c>
      <c r="G35" s="17">
        <v>0</v>
      </c>
      <c r="H35" s="17">
        <v>2816.6557000000003</v>
      </c>
      <c r="I35" s="8">
        <v>0</v>
      </c>
      <c r="J35" s="8">
        <v>0</v>
      </c>
      <c r="K35" s="8">
        <f t="shared" si="0"/>
        <v>4384.3262999999997</v>
      </c>
      <c r="L35" s="8">
        <f t="shared" si="1"/>
        <v>4384.3262999999997</v>
      </c>
      <c r="M35" s="8">
        <f t="shared" si="2"/>
        <v>39.114883220094157</v>
      </c>
      <c r="N35" s="8">
        <f t="shared" si="3"/>
        <v>4384.3262999999997</v>
      </c>
      <c r="O35" s="8">
        <f t="shared" si="4"/>
        <v>4384.3262999999997</v>
      </c>
      <c r="P35" s="8">
        <f t="shared" si="5"/>
        <v>39.114883220094157</v>
      </c>
    </row>
    <row r="36" spans="1:16" ht="25.5">
      <c r="A36" s="7" t="s">
        <v>77</v>
      </c>
      <c r="B36" s="8" t="s">
        <v>78</v>
      </c>
      <c r="C36" s="17">
        <v>21000</v>
      </c>
      <c r="D36" s="17">
        <v>18366.104089999997</v>
      </c>
      <c r="E36" s="17">
        <v>18366.104089999997</v>
      </c>
      <c r="F36" s="17">
        <v>17628.80415</v>
      </c>
      <c r="G36" s="17">
        <v>0</v>
      </c>
      <c r="H36" s="17">
        <v>17628.80387</v>
      </c>
      <c r="I36" s="8">
        <v>2.8000000000000003E-4</v>
      </c>
      <c r="J36" s="8">
        <v>0</v>
      </c>
      <c r="K36" s="8">
        <f t="shared" si="0"/>
        <v>737.29993999999715</v>
      </c>
      <c r="L36" s="8">
        <f t="shared" si="1"/>
        <v>737.29993999999715</v>
      </c>
      <c r="M36" s="8">
        <f t="shared" si="2"/>
        <v>95.985539794466021</v>
      </c>
      <c r="N36" s="8">
        <f t="shared" si="3"/>
        <v>737.30021999999735</v>
      </c>
      <c r="O36" s="8">
        <f t="shared" si="4"/>
        <v>737.30021999999735</v>
      </c>
      <c r="P36" s="8">
        <f t="shared" si="5"/>
        <v>95.985538269918422</v>
      </c>
    </row>
    <row r="37" spans="1:16">
      <c r="A37" s="7" t="s">
        <v>79</v>
      </c>
      <c r="B37" s="8" t="s">
        <v>80</v>
      </c>
      <c r="C37" s="17">
        <v>8393</v>
      </c>
      <c r="D37" s="17">
        <v>15724.37508</v>
      </c>
      <c r="E37" s="17">
        <v>15724.37508</v>
      </c>
      <c r="F37" s="17">
        <v>10881.643069999998</v>
      </c>
      <c r="G37" s="17">
        <v>0</v>
      </c>
      <c r="H37" s="17">
        <v>10881.643069999998</v>
      </c>
      <c r="I37" s="8">
        <v>0</v>
      </c>
      <c r="J37" s="8">
        <v>0</v>
      </c>
      <c r="K37" s="8">
        <f t="shared" si="0"/>
        <v>4842.7320100000015</v>
      </c>
      <c r="L37" s="8">
        <f t="shared" si="1"/>
        <v>4842.7320100000015</v>
      </c>
      <c r="M37" s="8">
        <f t="shared" si="2"/>
        <v>69.202388105333839</v>
      </c>
      <c r="N37" s="8">
        <f t="shared" si="3"/>
        <v>4842.7320100000015</v>
      </c>
      <c r="O37" s="8">
        <f t="shared" si="4"/>
        <v>4842.7320100000015</v>
      </c>
      <c r="P37" s="8">
        <f t="shared" si="5"/>
        <v>69.202388105333839</v>
      </c>
    </row>
    <row r="38" spans="1:16">
      <c r="A38" s="7" t="s">
        <v>81</v>
      </c>
      <c r="B38" s="8" t="s">
        <v>82</v>
      </c>
      <c r="C38" s="17">
        <v>0</v>
      </c>
      <c r="D38" s="17">
        <v>5547.4740000000002</v>
      </c>
      <c r="E38" s="17">
        <v>5547.4740000000002</v>
      </c>
      <c r="F38" s="17">
        <v>5167.4740000000002</v>
      </c>
      <c r="G38" s="17">
        <v>0</v>
      </c>
      <c r="H38" s="17">
        <v>5167.4740000000002</v>
      </c>
      <c r="I38" s="8">
        <v>0</v>
      </c>
      <c r="J38" s="8">
        <v>0</v>
      </c>
      <c r="K38" s="8">
        <f t="shared" si="0"/>
        <v>380</v>
      </c>
      <c r="L38" s="8">
        <f t="shared" si="1"/>
        <v>380</v>
      </c>
      <c r="M38" s="8">
        <f t="shared" si="2"/>
        <v>93.150035493631876</v>
      </c>
      <c r="N38" s="8">
        <f t="shared" si="3"/>
        <v>380</v>
      </c>
      <c r="O38" s="8">
        <f t="shared" si="4"/>
        <v>380</v>
      </c>
      <c r="P38" s="8">
        <f t="shared" si="5"/>
        <v>93.150035493631876</v>
      </c>
    </row>
    <row r="39" spans="1:16">
      <c r="A39" s="5" t="s">
        <v>83</v>
      </c>
      <c r="B39" s="6" t="s">
        <v>84</v>
      </c>
      <c r="C39" s="16">
        <v>143.5</v>
      </c>
      <c r="D39" s="16">
        <v>6343.5</v>
      </c>
      <c r="E39" s="16">
        <v>4001.0510000000004</v>
      </c>
      <c r="F39" s="16">
        <v>61.540870000000005</v>
      </c>
      <c r="G39" s="16">
        <v>0</v>
      </c>
      <c r="H39" s="16">
        <v>61.540870000000005</v>
      </c>
      <c r="I39" s="6">
        <v>0</v>
      </c>
      <c r="J39" s="6">
        <v>0</v>
      </c>
      <c r="K39" s="6">
        <f t="shared" si="0"/>
        <v>3939.5101300000006</v>
      </c>
      <c r="L39" s="6">
        <f t="shared" si="1"/>
        <v>6281.9591300000002</v>
      </c>
      <c r="M39" s="6">
        <f t="shared" si="2"/>
        <v>1.538117609598078</v>
      </c>
      <c r="N39" s="6">
        <f t="shared" si="3"/>
        <v>6281.9591300000002</v>
      </c>
      <c r="O39" s="6">
        <f t="shared" si="4"/>
        <v>3939.5101300000006</v>
      </c>
      <c r="P39" s="6">
        <f t="shared" si="5"/>
        <v>1.538117609598078</v>
      </c>
    </row>
    <row r="40" spans="1:16" ht="25.5">
      <c r="A40" s="7" t="s">
        <v>85</v>
      </c>
      <c r="B40" s="8" t="s">
        <v>86</v>
      </c>
      <c r="C40" s="17">
        <v>8.5</v>
      </c>
      <c r="D40" s="17">
        <v>8.5</v>
      </c>
      <c r="E40" s="17">
        <v>8.5</v>
      </c>
      <c r="F40" s="17">
        <v>8.5</v>
      </c>
      <c r="G40" s="17">
        <v>0</v>
      </c>
      <c r="H40" s="17">
        <v>8.5</v>
      </c>
      <c r="I40" s="8">
        <v>0</v>
      </c>
      <c r="J40" s="8">
        <v>0</v>
      </c>
      <c r="K40" s="8">
        <f t="shared" si="0"/>
        <v>0</v>
      </c>
      <c r="L40" s="8">
        <f t="shared" si="1"/>
        <v>0</v>
      </c>
      <c r="M40" s="8">
        <f t="shared" si="2"/>
        <v>100</v>
      </c>
      <c r="N40" s="8">
        <f t="shared" si="3"/>
        <v>0</v>
      </c>
      <c r="O40" s="8">
        <f t="shared" si="4"/>
        <v>0</v>
      </c>
      <c r="P40" s="8">
        <f t="shared" si="5"/>
        <v>100</v>
      </c>
    </row>
    <row r="41" spans="1:16" ht="25.5">
      <c r="A41" s="7" t="s">
        <v>87</v>
      </c>
      <c r="B41" s="8" t="s">
        <v>88</v>
      </c>
      <c r="C41" s="17">
        <v>135</v>
      </c>
      <c r="D41" s="17">
        <v>6335</v>
      </c>
      <c r="E41" s="17">
        <v>3992.5510000000004</v>
      </c>
      <c r="F41" s="17">
        <v>53.040870000000005</v>
      </c>
      <c r="G41" s="17">
        <v>0</v>
      </c>
      <c r="H41" s="17">
        <v>53.040870000000005</v>
      </c>
      <c r="I41" s="8">
        <v>0</v>
      </c>
      <c r="J41" s="8">
        <v>0</v>
      </c>
      <c r="K41" s="8">
        <f t="shared" si="0"/>
        <v>3939.5101300000006</v>
      </c>
      <c r="L41" s="8">
        <f t="shared" si="1"/>
        <v>6281.9591300000002</v>
      </c>
      <c r="M41" s="8">
        <f t="shared" si="2"/>
        <v>1.3284957411940386</v>
      </c>
      <c r="N41" s="8">
        <f t="shared" si="3"/>
        <v>6281.9591300000002</v>
      </c>
      <c r="O41" s="8">
        <f t="shared" si="4"/>
        <v>3939.5101300000006</v>
      </c>
      <c r="P41" s="8">
        <f t="shared" si="5"/>
        <v>1.3284957411940386</v>
      </c>
    </row>
    <row r="42" spans="1:16" ht="13.5" thickBot="1">
      <c r="A42" s="10" t="s">
        <v>89</v>
      </c>
      <c r="B42" s="11" t="s">
        <v>90</v>
      </c>
      <c r="C42" s="18">
        <v>47992.721999999994</v>
      </c>
      <c r="D42" s="18">
        <v>95957.590049999999</v>
      </c>
      <c r="E42" s="18">
        <v>90582.840550000008</v>
      </c>
      <c r="F42" s="18">
        <v>60234.91749</v>
      </c>
      <c r="G42" s="18">
        <v>0</v>
      </c>
      <c r="H42" s="18">
        <v>64036.771729999993</v>
      </c>
      <c r="I42" s="6">
        <v>450.06798000000003</v>
      </c>
      <c r="J42" s="6">
        <v>265.57400000000001</v>
      </c>
      <c r="K42" s="6">
        <f t="shared" si="0"/>
        <v>30347.923060000008</v>
      </c>
      <c r="L42" s="6">
        <f t="shared" si="1"/>
        <v>35722.672559999999</v>
      </c>
      <c r="M42" s="6">
        <f t="shared" si="2"/>
        <v>66.497050792695632</v>
      </c>
      <c r="N42" s="6">
        <f t="shared" si="3"/>
        <v>31920.818320000006</v>
      </c>
      <c r="O42" s="6">
        <f t="shared" si="4"/>
        <v>26546.068820000015</v>
      </c>
      <c r="P42" s="6">
        <f t="shared" si="5"/>
        <v>70.694152823186101</v>
      </c>
    </row>
    <row r="43" spans="1:16" ht="13.5" thickBot="1">
      <c r="A43" s="13"/>
      <c r="B43" s="14" t="s">
        <v>92</v>
      </c>
      <c r="C43" s="19">
        <v>420181.8</v>
      </c>
      <c r="D43" s="19">
        <v>476127.6</v>
      </c>
      <c r="E43" s="19"/>
      <c r="F43" s="19"/>
      <c r="G43" s="19"/>
      <c r="H43" s="20">
        <v>327522.7</v>
      </c>
      <c r="I43" s="9"/>
      <c r="J43" s="9"/>
      <c r="K43" s="9"/>
      <c r="L43" s="9"/>
      <c r="M43" s="9"/>
      <c r="N43" s="9">
        <f t="shared" si="3"/>
        <v>148604.89999999997</v>
      </c>
      <c r="O43" s="9"/>
      <c r="P43" s="9"/>
    </row>
    <row r="46" spans="1:16">
      <c r="B46" s="1" t="s">
        <v>95</v>
      </c>
    </row>
    <row r="48" spans="1:16">
      <c r="C48" s="21"/>
    </row>
    <row r="58" spans="2:2">
      <c r="B58" s="12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1</cp:lastModifiedBy>
  <cp:lastPrinted>2020-11-12T12:00:49Z</cp:lastPrinted>
  <dcterms:created xsi:type="dcterms:W3CDTF">2020-11-06T09:35:06Z</dcterms:created>
  <dcterms:modified xsi:type="dcterms:W3CDTF">2020-11-12T12:00:57Z</dcterms:modified>
</cp:coreProperties>
</file>